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220" windowHeight="7410" activeTab="0"/>
  </bookViews>
  <sheets>
    <sheet name="Јавне набавке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<sst xmlns="http://schemas.openxmlformats.org/spreadsheetml/2006/main" count="44" uniqueCount="37">
  <si>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 xml:space="preserve">У складу са Законом о енергетици, сви крајњи купци електричне енергије имају право да слободно бирају свог снабдевача на тржишту, а ускладу са њим, од 1. јануара 2015. право на јавно снабдевање по ценама које регулише Агенција за енергетику, имају само домаћинства и мали купци, с тим што су: мали купци електричне енергије - крајњи купци (правна лица и предузетници) који имају мање од 50 запослених, укупан годишњи приход у износу до 10 милиона евра у динарској противвредности, чији су сви објекти прикључени на дистрибутивни систем електричне енергије напона нижег од 1kV и чија је потрошња електричне енергије у претходној календарској години до 30.000kWh; Са тим да је потрошња НББ у 2015. била већа од 30.000 kWh, неопходно је покренути поступак ЈНМВ у 2016. Поступак јавне набавке мале вредности. </t>
  </si>
  <si>
    <t>ЈАВНЕ НАБАВКЕ</t>
  </si>
  <si>
    <t>Оквирни датум</t>
  </si>
  <si>
    <t>Напомена</t>
  </si>
  <si>
    <t>Износ</t>
  </si>
  <si>
    <t>Конто</t>
  </si>
  <si>
    <t>УКУПНО</t>
  </si>
  <si>
    <t>Добра</t>
  </si>
  <si>
    <t>OРН:</t>
  </si>
  <si>
    <t>Редни број</t>
  </si>
  <si>
    <t>Предмет набавке/ ОРН</t>
  </si>
  <si>
    <t>Планирана средства у буџету/ Фин. плану (без ПДВ-а)</t>
  </si>
  <si>
    <t>Врста поступка</t>
  </si>
  <si>
    <t>Покретања поступка</t>
  </si>
  <si>
    <t>Закључења уговора</t>
  </si>
  <si>
    <t>Извршења уговора</t>
  </si>
  <si>
    <t>Књиге</t>
  </si>
  <si>
    <t>Процењена вредност са ПДВ-ом (укупно по годинама)</t>
  </si>
  <si>
    <t>01 - 2.300.000,00</t>
  </si>
  <si>
    <t>Разлог и оправданост набавке; начин утврђивања процењене вредности</t>
  </si>
  <si>
    <t>Обрадио</t>
  </si>
  <si>
    <t>_______________</t>
  </si>
  <si>
    <t>Дарко Гајић</t>
  </si>
  <si>
    <t>директор НБ Бор</t>
  </si>
  <si>
    <t>Весна Тешовић</t>
  </si>
  <si>
    <t>Електрична енергија</t>
  </si>
  <si>
    <t>ОРН:</t>
  </si>
  <si>
    <t>поступак јавне набавке мале вредности</t>
  </si>
  <si>
    <t>Програмска класификација</t>
  </si>
  <si>
    <t>Програмска активност 1201-0001 Функционисање локалних установа културе</t>
  </si>
  <si>
    <t>ГОДИШЊИ ПЛАН ЈАВНИХ НАБАВКИ ЗА 2016. ГОДИНУ</t>
  </si>
  <si>
    <t>фебруар 2016</t>
  </si>
  <si>
    <t>фебруар 2016 - фебруар 2017</t>
  </si>
  <si>
    <t>новембар 2016</t>
  </si>
  <si>
    <t>децембар 2016</t>
  </si>
  <si>
    <t>По „Стандарду за набавку библиотечке грађе у 2016. г. за општинске библиотеке“, прописаном од Народне библиотеке Србије, а у складу са Законом о библиотечкој делатности (чл. 27) за НБ Бор, с обзиром на број становника у општини, нужно је да се књижни фонд годишње принови куповином за 4.500 књига (просечна цена 700 дин) и 30 наслова периодике (просечна цена 5.000 дин. за наслов годишње). По овом Стандарду библиотеци је потребно за куповину књига и часописа и новина 3.350.000 дин.Поступак јавне набавке мале вредности.
Поштујући поступак ЈНМВ НББ ће покренути поступак за цео износ који је опредељен финансијским планом за 2016., тј за 2.300.000 са пдв-ом.</t>
  </si>
  <si>
    <t>01 - 614.870,00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</si>
</sst>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00"/>
    <numFmt numFmtId="177" formatCode="[$-409]h:mm:ss\ AM/PM"/>
  </numFmts>
  <fonts count="25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1"/>
      <name val="Calibri"/>
      <family val="2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>
        <color indexed="63"/>
      </bottom>
    </border>
    <border>
      <left/>
      <right style="medium">
        <color indexed="8"/>
      </right>
      <top>
        <color indexed="63"/>
      </top>
      <bottom>
        <color indexed="63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/>
    </border>
    <border>
      <left>
        <color indexed="63"/>
      </left>
      <right style="medium"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/>
      <top/>
      <bottom/>
    </border>
    <border>
      <left style="medium">
        <color indexed="8"/>
      </left>
      <right>
        <color indexed="63"/>
      </right>
      <top/>
      <bottom>
        <color indexed="63"/>
      </bottom>
    </border>
    <border>
      <left>
        <color indexed="63"/>
      </left>
      <right style="medium">
        <color indexed="8"/>
      </right>
      <top/>
      <bottom>
        <color indexed="63"/>
      </bottom>
    </border>
    <border>
      <left style="medium">
        <color indexed="8"/>
      </left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 style="medium"/>
    </border>
    <border>
      <left/>
      <right/>
      <top style="medium"/>
      <bottom/>
    </border>
    <border>
      <left style="medium">
        <color indexed="8"/>
      </left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8" fillId="0" borderId="10" xfId="0" applyFont="1" applyBorder="1" applyAlignment="1">
      <alignment vertical="top" wrapText="1"/>
    </xf>
    <xf numFmtId="0" fontId="18" fillId="0" borderId="0" xfId="0" applyFont="1" applyAlignment="1">
      <alignment/>
    </xf>
    <xf numFmtId="0" fontId="19" fillId="0" borderId="11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18" fillId="14" borderId="12" xfId="0" applyFont="1" applyFill="1" applyBorder="1" applyAlignment="1">
      <alignment vertical="top" wrapText="1"/>
    </xf>
    <xf numFmtId="0" fontId="18" fillId="14" borderId="13" xfId="0" applyFont="1" applyFill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19" fillId="0" borderId="15" xfId="0" applyFont="1" applyBorder="1" applyAlignment="1">
      <alignment horizontal="center" wrapText="1"/>
    </xf>
    <xf numFmtId="4" fontId="18" fillId="0" borderId="16" xfId="0" applyNumberFormat="1" applyFont="1" applyBorder="1" applyAlignment="1">
      <alignment horizontal="right" vertical="top" wrapText="1"/>
    </xf>
    <xf numFmtId="0" fontId="18" fillId="0" borderId="17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wrapText="1"/>
    </xf>
    <xf numFmtId="0" fontId="18" fillId="14" borderId="19" xfId="0" applyFont="1" applyFill="1" applyBorder="1" applyAlignment="1">
      <alignment vertical="top" wrapText="1"/>
    </xf>
    <xf numFmtId="4" fontId="19" fillId="14" borderId="20" xfId="0" applyNumberFormat="1" applyFont="1" applyFill="1" applyBorder="1" applyAlignment="1">
      <alignment vertical="top" wrapText="1"/>
    </xf>
    <xf numFmtId="4" fontId="19" fillId="14" borderId="21" xfId="0" applyNumberFormat="1" applyFont="1" applyFill="1" applyBorder="1" applyAlignment="1">
      <alignment horizontal="right" vertical="top" wrapText="1"/>
    </xf>
    <xf numFmtId="0" fontId="18" fillId="0" borderId="22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9" fillId="0" borderId="23" xfId="0" applyFont="1" applyBorder="1" applyAlignment="1">
      <alignment horizontal="center" wrapText="1"/>
    </xf>
    <xf numFmtId="4" fontId="18" fillId="0" borderId="10" xfId="0" applyNumberFormat="1" applyFont="1" applyBorder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vertical="top" wrapText="1"/>
    </xf>
    <xf numFmtId="0" fontId="22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/>
    </xf>
    <xf numFmtId="0" fontId="18" fillId="24" borderId="21" xfId="0" applyFont="1" applyFill="1" applyBorder="1" applyAlignment="1">
      <alignment horizontal="center" wrapText="1"/>
    </xf>
    <xf numFmtId="4" fontId="19" fillId="24" borderId="21" xfId="0" applyNumberFormat="1" applyFont="1" applyFill="1" applyBorder="1" applyAlignment="1">
      <alignment vertical="top" wrapText="1"/>
    </xf>
    <xf numFmtId="0" fontId="18" fillId="24" borderId="21" xfId="0" applyFont="1" applyFill="1" applyBorder="1" applyAlignment="1">
      <alignment vertical="top" wrapText="1"/>
    </xf>
    <xf numFmtId="4" fontId="19" fillId="24" borderId="13" xfId="0" applyNumberFormat="1" applyFont="1" applyFill="1" applyBorder="1" applyAlignment="1">
      <alignment vertical="top" wrapText="1"/>
    </xf>
    <xf numFmtId="4" fontId="19" fillId="24" borderId="24" xfId="0" applyNumberFormat="1" applyFont="1" applyFill="1" applyBorder="1" applyAlignment="1">
      <alignment horizontal="right" vertical="top" wrapText="1"/>
    </xf>
    <xf numFmtId="0" fontId="18" fillId="24" borderId="24" xfId="0" applyFont="1" applyFill="1" applyBorder="1" applyAlignment="1">
      <alignment vertical="top" wrapText="1"/>
    </xf>
    <xf numFmtId="0" fontId="18" fillId="24" borderId="13" xfId="0" applyFont="1" applyFill="1" applyBorder="1" applyAlignment="1">
      <alignment vertical="top" wrapText="1"/>
    </xf>
    <xf numFmtId="0" fontId="19" fillId="0" borderId="25" xfId="0" applyFont="1" applyBorder="1" applyAlignment="1">
      <alignment vertical="top" wrapText="1"/>
    </xf>
    <xf numFmtId="0" fontId="22" fillId="0" borderId="26" xfId="0" applyFont="1" applyBorder="1" applyAlignment="1">
      <alignment horizontal="left" vertical="top" wrapText="1"/>
    </xf>
    <xf numFmtId="0" fontId="22" fillId="0" borderId="27" xfId="0" applyFont="1" applyBorder="1" applyAlignment="1">
      <alignment horizontal="left" vertical="top" wrapText="1"/>
    </xf>
    <xf numFmtId="0" fontId="22" fillId="0" borderId="28" xfId="0" applyFont="1" applyBorder="1" applyAlignment="1">
      <alignment horizontal="left" vertical="top" wrapText="1"/>
    </xf>
    <xf numFmtId="0" fontId="19" fillId="0" borderId="29" xfId="0" applyFont="1" applyBorder="1" applyAlignment="1">
      <alignment vertical="top" wrapText="1"/>
    </xf>
    <xf numFmtId="0" fontId="19" fillId="0" borderId="21" xfId="0" applyFont="1" applyBorder="1" applyAlignment="1">
      <alignment vertical="top"/>
    </xf>
    <xf numFmtId="0" fontId="19" fillId="0" borderId="20" xfId="0" applyFont="1" applyBorder="1" applyAlignment="1">
      <alignment vertical="top"/>
    </xf>
    <xf numFmtId="0" fontId="22" fillId="0" borderId="26" xfId="0" applyFont="1" applyBorder="1" applyAlignment="1">
      <alignment horizontal="left" vertical="top"/>
    </xf>
    <xf numFmtId="0" fontId="22" fillId="0" borderId="30" xfId="0" applyFont="1" applyBorder="1" applyAlignment="1">
      <alignment horizontal="left" vertical="top" wrapText="1"/>
    </xf>
    <xf numFmtId="0" fontId="23" fillId="0" borderId="0" xfId="0" applyFont="1" applyAlignment="1">
      <alignment/>
    </xf>
    <xf numFmtId="0" fontId="21" fillId="0" borderId="15" xfId="0" applyFont="1" applyBorder="1" applyAlignment="1">
      <alignment horizontal="center" wrapText="1"/>
    </xf>
    <xf numFmtId="4" fontId="20" fillId="0" borderId="10" xfId="0" applyNumberFormat="1" applyFont="1" applyBorder="1" applyAlignment="1">
      <alignment vertical="top" wrapText="1"/>
    </xf>
    <xf numFmtId="4" fontId="20" fillId="0" borderId="16" xfId="0" applyNumberFormat="1" applyFont="1" applyBorder="1" applyAlignment="1">
      <alignment horizontal="right" vertical="top" wrapText="1"/>
    </xf>
    <xf numFmtId="1" fontId="20" fillId="0" borderId="16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4" fontId="20" fillId="0" borderId="10" xfId="0" applyNumberFormat="1" applyFont="1" applyBorder="1" applyAlignment="1">
      <alignment horizontal="center" vertical="top" wrapText="1"/>
    </xf>
    <xf numFmtId="0" fontId="19" fillId="24" borderId="21" xfId="0" applyFont="1" applyFill="1" applyBorder="1" applyAlignment="1">
      <alignment vertical="top" wrapText="1"/>
    </xf>
    <xf numFmtId="0" fontId="19" fillId="24" borderId="25" xfId="0" applyFont="1" applyFill="1" applyBorder="1" applyAlignment="1">
      <alignment vertical="top" wrapText="1"/>
    </xf>
    <xf numFmtId="0" fontId="22" fillId="0" borderId="31" xfId="0" applyFont="1" applyBorder="1" applyAlignment="1">
      <alignment horizontal="left" vertical="top" wrapText="1"/>
    </xf>
    <xf numFmtId="0" fontId="22" fillId="0" borderId="26" xfId="0" applyFont="1" applyBorder="1" applyAlignment="1">
      <alignment horizontal="left" vertical="top" wrapText="1"/>
    </xf>
    <xf numFmtId="0" fontId="22" fillId="0" borderId="32" xfId="0" applyFont="1" applyBorder="1" applyAlignment="1">
      <alignment horizontal="left" vertical="top" wrapText="1"/>
    </xf>
    <xf numFmtId="2" fontId="21" fillId="0" borderId="33" xfId="0" applyNumberFormat="1" applyFont="1" applyFill="1" applyBorder="1" applyAlignment="1">
      <alignment vertical="center" wrapText="1"/>
    </xf>
    <xf numFmtId="2" fontId="21" fillId="0" borderId="34" xfId="0" applyNumberFormat="1" applyFont="1" applyFill="1" applyBorder="1" applyAlignment="1">
      <alignment vertical="center" wrapText="1"/>
    </xf>
    <xf numFmtId="2" fontId="19" fillId="0" borderId="33" xfId="0" applyNumberFormat="1" applyFont="1" applyFill="1" applyBorder="1" applyAlignment="1">
      <alignment vertical="center" wrapText="1"/>
    </xf>
    <xf numFmtId="2" fontId="19" fillId="0" borderId="34" xfId="0" applyNumberFormat="1" applyFont="1" applyFill="1" applyBorder="1" applyAlignment="1">
      <alignment vertical="center" wrapText="1"/>
    </xf>
    <xf numFmtId="0" fontId="19" fillId="0" borderId="35" xfId="0" applyFont="1" applyFill="1" applyBorder="1" applyAlignment="1">
      <alignment vertical="top" wrapText="1"/>
    </xf>
    <xf numFmtId="0" fontId="19" fillId="0" borderId="36" xfId="0" applyFont="1" applyFill="1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19" fillId="0" borderId="25" xfId="0" applyFont="1" applyBorder="1" applyAlignment="1">
      <alignment vertical="top" wrapText="1"/>
    </xf>
    <xf numFmtId="0" fontId="24" fillId="0" borderId="31" xfId="0" applyFont="1" applyBorder="1" applyAlignment="1">
      <alignment horizontal="left" vertical="top" wrapText="1"/>
    </xf>
    <xf numFmtId="0" fontId="24" fillId="0" borderId="26" xfId="0" applyFont="1" applyBorder="1" applyAlignment="1">
      <alignment horizontal="left" vertical="top" wrapText="1"/>
    </xf>
    <xf numFmtId="0" fontId="24" fillId="0" borderId="32" xfId="0" applyFont="1" applyBorder="1" applyAlignment="1">
      <alignment horizontal="left" vertical="top" wrapText="1"/>
    </xf>
    <xf numFmtId="0" fontId="18" fillId="0" borderId="35" xfId="0" applyFont="1" applyFill="1" applyBorder="1" applyAlignment="1">
      <alignment horizontal="left" vertical="top" wrapText="1"/>
    </xf>
    <xf numFmtId="0" fontId="18" fillId="0" borderId="36" xfId="0" applyFont="1" applyFill="1" applyBorder="1" applyAlignment="1">
      <alignment horizontal="left" vertical="top" wrapText="1"/>
    </xf>
    <xf numFmtId="0" fontId="19" fillId="24" borderId="20" xfId="0" applyFont="1" applyFill="1" applyBorder="1" applyAlignment="1">
      <alignment vertical="top" wrapText="1"/>
    </xf>
    <xf numFmtId="0" fontId="19" fillId="14" borderId="20" xfId="0" applyFont="1" applyFill="1" applyBorder="1" applyAlignment="1">
      <alignment vertical="top" wrapText="1"/>
    </xf>
    <xf numFmtId="0" fontId="19" fillId="14" borderId="24" xfId="0" applyFont="1" applyFill="1" applyBorder="1" applyAlignment="1">
      <alignment vertical="top" wrapText="1"/>
    </xf>
    <xf numFmtId="0" fontId="18" fillId="0" borderId="37" xfId="0" applyFont="1" applyBorder="1" applyAlignment="1">
      <alignment wrapText="1"/>
    </xf>
    <xf numFmtId="0" fontId="18" fillId="0" borderId="38" xfId="0" applyFont="1" applyBorder="1" applyAlignment="1">
      <alignment wrapText="1"/>
    </xf>
    <xf numFmtId="0" fontId="19" fillId="24" borderId="39" xfId="0" applyFont="1" applyFill="1" applyBorder="1" applyAlignment="1">
      <alignment horizontal="center" vertical="top" wrapText="1"/>
    </xf>
    <xf numFmtId="0" fontId="19" fillId="24" borderId="40" xfId="0" applyFont="1" applyFill="1" applyBorder="1" applyAlignment="1">
      <alignment horizontal="center" vertical="top" wrapText="1"/>
    </xf>
    <xf numFmtId="0" fontId="19" fillId="24" borderId="41" xfId="0" applyFont="1" applyFill="1" applyBorder="1" applyAlignment="1">
      <alignment horizontal="center" vertical="top" wrapText="1"/>
    </xf>
    <xf numFmtId="0" fontId="19" fillId="0" borderId="42" xfId="0" applyFont="1" applyBorder="1" applyAlignment="1">
      <alignment horizontal="center" vertical="top" wrapText="1"/>
    </xf>
    <xf numFmtId="0" fontId="19" fillId="24" borderId="43" xfId="0" applyFont="1" applyFill="1" applyBorder="1" applyAlignment="1">
      <alignment horizontal="center" wrapText="1"/>
    </xf>
    <xf numFmtId="0" fontId="19" fillId="24" borderId="44" xfId="0" applyFont="1" applyFill="1" applyBorder="1" applyAlignment="1">
      <alignment horizontal="center" wrapText="1"/>
    </xf>
    <xf numFmtId="0" fontId="19" fillId="24" borderId="45" xfId="0" applyFont="1" applyFill="1" applyBorder="1" applyAlignment="1">
      <alignment horizontal="center" wrapText="1"/>
    </xf>
    <xf numFmtId="0" fontId="19" fillId="0" borderId="46" xfId="0" applyFont="1" applyBorder="1" applyAlignment="1">
      <alignment horizontal="center" wrapText="1"/>
    </xf>
    <xf numFmtId="0" fontId="19" fillId="0" borderId="47" xfId="0" applyFont="1" applyBorder="1" applyAlignment="1">
      <alignment horizontal="center" wrapText="1"/>
    </xf>
    <xf numFmtId="0" fontId="19" fillId="0" borderId="48" xfId="0" applyFont="1" applyBorder="1" applyAlignment="1">
      <alignment horizontal="center" wrapText="1"/>
    </xf>
    <xf numFmtId="0" fontId="19" fillId="0" borderId="32" xfId="0" applyFont="1" applyBorder="1" applyAlignment="1">
      <alignment horizontal="center" wrapText="1"/>
    </xf>
    <xf numFmtId="0" fontId="19" fillId="0" borderId="26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1"/>
  <sheetViews>
    <sheetView tabSelected="1" zoomScale="130" zoomScaleNormal="130" workbookViewId="0" topLeftCell="A1">
      <selection activeCell="E15" sqref="E15"/>
    </sheetView>
  </sheetViews>
  <sheetFormatPr defaultColWidth="9.140625" defaultRowHeight="15"/>
  <cols>
    <col min="2" max="3" width="9.140625" style="2" customWidth="1"/>
    <col min="4" max="4" width="11.140625" style="2" customWidth="1"/>
    <col min="5" max="5" width="12.57421875" style="2" customWidth="1"/>
    <col min="6" max="6" width="13.7109375" style="2" customWidth="1"/>
    <col min="7" max="7" width="11.00390625" style="2" customWidth="1"/>
    <col min="8" max="8" width="10.00390625" style="2" customWidth="1"/>
    <col min="9" max="9" width="10.28125" style="2" customWidth="1"/>
    <col min="10" max="10" width="11.00390625" style="2" customWidth="1"/>
    <col min="11" max="11" width="11.28125" style="2" customWidth="1"/>
    <col min="12" max="12" width="22.00390625" style="2" customWidth="1"/>
  </cols>
  <sheetData>
    <row r="1" ht="15.75" thickBot="1"/>
    <row r="2" spans="2:12" ht="15.75" thickBot="1">
      <c r="B2" s="73" t="s">
        <v>30</v>
      </c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2:12" ht="15.75" thickBot="1"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2:12" ht="15.75" thickBot="1">
      <c r="B4" s="77" t="s">
        <v>1</v>
      </c>
      <c r="C4" s="78"/>
      <c r="D4" s="78"/>
      <c r="E4" s="78"/>
      <c r="F4" s="78"/>
      <c r="G4" s="78"/>
      <c r="H4" s="78"/>
      <c r="I4" s="78"/>
      <c r="J4" s="78"/>
      <c r="K4" s="78"/>
      <c r="L4" s="79"/>
    </row>
    <row r="5" spans="2:12" ht="64.5" customHeight="1" thickBot="1">
      <c r="B5" s="3" t="s">
        <v>9</v>
      </c>
      <c r="C5" s="80" t="s">
        <v>10</v>
      </c>
      <c r="D5" s="81"/>
      <c r="E5" s="3" t="s">
        <v>17</v>
      </c>
      <c r="F5" s="82" t="s">
        <v>11</v>
      </c>
      <c r="G5" s="83"/>
      <c r="H5" s="4" t="s">
        <v>12</v>
      </c>
      <c r="I5" s="82" t="s">
        <v>2</v>
      </c>
      <c r="J5" s="84"/>
      <c r="K5" s="83"/>
      <c r="L5" s="4" t="s">
        <v>3</v>
      </c>
    </row>
    <row r="6" spans="2:12" ht="27" thickBot="1">
      <c r="B6" s="17"/>
      <c r="C6" s="71"/>
      <c r="D6" s="72"/>
      <c r="E6" s="17"/>
      <c r="F6" s="10" t="s">
        <v>4</v>
      </c>
      <c r="G6" s="10" t="s">
        <v>5</v>
      </c>
      <c r="H6" s="18"/>
      <c r="I6" s="19" t="s">
        <v>13</v>
      </c>
      <c r="J6" s="19" t="s">
        <v>14</v>
      </c>
      <c r="K6" s="19" t="s">
        <v>15</v>
      </c>
      <c r="L6" s="18"/>
    </row>
    <row r="7" spans="2:12" ht="15.75" thickBot="1">
      <c r="B7" s="27"/>
      <c r="C7" s="50" t="s">
        <v>6</v>
      </c>
      <c r="D7" s="50"/>
      <c r="E7" s="28">
        <f>+E8+E14</f>
        <v>2914870</v>
      </c>
      <c r="F7" s="28">
        <f>+F8+F14</f>
        <v>2603300.7575757573</v>
      </c>
      <c r="G7" s="29"/>
      <c r="H7" s="29"/>
      <c r="I7" s="29"/>
      <c r="J7" s="29"/>
      <c r="K7" s="29"/>
      <c r="L7" s="29"/>
    </row>
    <row r="8" spans="2:12" ht="13.5" customHeight="1" thickBot="1">
      <c r="B8" s="5"/>
      <c r="C8" s="69" t="s">
        <v>7</v>
      </c>
      <c r="D8" s="70"/>
      <c r="E8" s="15">
        <f>+E9</f>
        <v>2300000</v>
      </c>
      <c r="F8" s="16">
        <f>+E8/1.1</f>
        <v>2090909.0909090908</v>
      </c>
      <c r="G8" s="14"/>
      <c r="H8" s="6"/>
      <c r="I8" s="6"/>
      <c r="J8" s="6"/>
      <c r="K8" s="6"/>
      <c r="L8" s="6"/>
    </row>
    <row r="9" spans="2:12" s="43" customFormat="1" ht="66" customHeight="1">
      <c r="B9" s="44">
        <v>1</v>
      </c>
      <c r="C9" s="55" t="s">
        <v>16</v>
      </c>
      <c r="D9" s="56"/>
      <c r="E9" s="45">
        <f>2300000</f>
        <v>2300000</v>
      </c>
      <c r="F9" s="46">
        <f>+E9/1.1</f>
        <v>2090909.0909090908</v>
      </c>
      <c r="G9" s="47">
        <v>515121</v>
      </c>
      <c r="H9" s="48" t="s">
        <v>27</v>
      </c>
      <c r="I9" s="48" t="s">
        <v>33</v>
      </c>
      <c r="J9" s="48" t="s">
        <v>34</v>
      </c>
      <c r="K9" s="48" t="s">
        <v>34</v>
      </c>
      <c r="L9" s="49" t="s">
        <v>18</v>
      </c>
    </row>
    <row r="10" spans="2:12" ht="11.25" customHeight="1">
      <c r="B10" s="10"/>
      <c r="C10" s="59" t="s">
        <v>8</v>
      </c>
      <c r="D10" s="60"/>
      <c r="E10" s="1"/>
      <c r="F10" s="1"/>
      <c r="G10" s="1"/>
      <c r="H10" s="1"/>
      <c r="I10" s="1"/>
      <c r="J10" s="1"/>
      <c r="K10" s="1"/>
      <c r="L10" s="1"/>
    </row>
    <row r="11" spans="2:12" ht="13.5" customHeight="1" thickBot="1">
      <c r="B11" s="10"/>
      <c r="C11" s="66">
        <v>22113000</v>
      </c>
      <c r="D11" s="67"/>
      <c r="E11" s="9"/>
      <c r="F11" s="1"/>
      <c r="G11" s="1"/>
      <c r="H11" s="1"/>
      <c r="I11" s="1"/>
      <c r="J11" s="1"/>
      <c r="K11" s="1"/>
      <c r="L11" s="1"/>
    </row>
    <row r="12" spans="2:12" ht="84.75" customHeight="1" thickBot="1">
      <c r="B12" s="13"/>
      <c r="C12" s="61" t="s">
        <v>19</v>
      </c>
      <c r="D12" s="62"/>
      <c r="E12" s="63" t="s">
        <v>35</v>
      </c>
      <c r="F12" s="64"/>
      <c r="G12" s="64"/>
      <c r="H12" s="64"/>
      <c r="I12" s="64"/>
      <c r="J12" s="64"/>
      <c r="K12" s="64"/>
      <c r="L12" s="65"/>
    </row>
    <row r="13" spans="2:12" ht="16.5" customHeight="1" thickBot="1">
      <c r="B13" s="13"/>
      <c r="C13" s="39" t="s">
        <v>28</v>
      </c>
      <c r="D13" s="38"/>
      <c r="E13" s="42"/>
      <c r="F13" s="41" t="s">
        <v>29</v>
      </c>
      <c r="G13" s="35"/>
      <c r="H13" s="36"/>
      <c r="I13" s="36"/>
      <c r="J13" s="36"/>
      <c r="K13" s="36"/>
      <c r="L13" s="37"/>
    </row>
    <row r="14" spans="2:12" ht="14.25" customHeight="1" thickBot="1">
      <c r="B14" s="29"/>
      <c r="C14" s="68"/>
      <c r="D14" s="51"/>
      <c r="E14" s="30">
        <f>+E15</f>
        <v>614870</v>
      </c>
      <c r="F14" s="31">
        <f>+E14/1.2</f>
        <v>512391.6666666667</v>
      </c>
      <c r="G14" s="32"/>
      <c r="H14" s="33"/>
      <c r="I14" s="33"/>
      <c r="J14" s="33"/>
      <c r="K14" s="33"/>
      <c r="L14" s="33"/>
    </row>
    <row r="15" spans="2:12" ht="64.5" customHeight="1">
      <c r="B15" s="10">
        <v>2</v>
      </c>
      <c r="C15" s="57" t="s">
        <v>25</v>
      </c>
      <c r="D15" s="58"/>
      <c r="E15" s="8">
        <f>700000-40130-45000</f>
        <v>614870</v>
      </c>
      <c r="F15" s="11">
        <f>+E15/1.2</f>
        <v>512391.6666666667</v>
      </c>
      <c r="G15" s="12">
        <v>421211</v>
      </c>
      <c r="H15" s="7" t="s">
        <v>27</v>
      </c>
      <c r="I15" s="7" t="s">
        <v>31</v>
      </c>
      <c r="J15" s="7" t="s">
        <v>31</v>
      </c>
      <c r="K15" s="7" t="s">
        <v>32</v>
      </c>
      <c r="L15" s="20" t="s">
        <v>36</v>
      </c>
    </row>
    <row r="16" spans="2:12" ht="12" customHeight="1">
      <c r="B16" s="10"/>
      <c r="C16" s="59" t="s">
        <v>26</v>
      </c>
      <c r="D16" s="60"/>
      <c r="E16" s="1"/>
      <c r="F16" s="1"/>
      <c r="G16" s="1"/>
      <c r="H16" s="1"/>
      <c r="I16" s="1"/>
      <c r="J16" s="1"/>
      <c r="K16" s="1"/>
      <c r="L16" s="1"/>
    </row>
    <row r="17" spans="2:12" ht="11.25" customHeight="1" thickBot="1">
      <c r="B17" s="10"/>
      <c r="C17" s="66">
        <v>9310000</v>
      </c>
      <c r="D17" s="67"/>
      <c r="E17" s="9"/>
      <c r="F17" s="1"/>
      <c r="G17" s="1"/>
      <c r="H17" s="1"/>
      <c r="I17" s="1"/>
      <c r="J17" s="1"/>
      <c r="K17" s="1"/>
      <c r="L17" s="1"/>
    </row>
    <row r="18" spans="2:12" ht="85.5" customHeight="1" thickBot="1">
      <c r="B18" s="13"/>
      <c r="C18" s="61" t="s">
        <v>19</v>
      </c>
      <c r="D18" s="62"/>
      <c r="E18" s="52" t="s">
        <v>0</v>
      </c>
      <c r="F18" s="53"/>
      <c r="G18" s="53"/>
      <c r="H18" s="53"/>
      <c r="I18" s="53"/>
      <c r="J18" s="53"/>
      <c r="K18" s="53"/>
      <c r="L18" s="54"/>
    </row>
    <row r="19" spans="2:12" ht="15.75" customHeight="1" thickBot="1">
      <c r="B19" s="13"/>
      <c r="C19" s="40" t="s">
        <v>28</v>
      </c>
      <c r="D19" s="34"/>
      <c r="E19" s="42"/>
      <c r="F19" s="41" t="s">
        <v>29</v>
      </c>
      <c r="G19" s="35"/>
      <c r="H19" s="36"/>
      <c r="I19" s="36"/>
      <c r="J19" s="36"/>
      <c r="K19" s="36"/>
      <c r="L19" s="37"/>
    </row>
    <row r="20" spans="2:12" ht="24.75" customHeight="1">
      <c r="B20" s="23"/>
      <c r="C20" s="26"/>
      <c r="D20" s="24"/>
      <c r="E20" s="25"/>
      <c r="F20" s="25"/>
      <c r="G20" s="25"/>
      <c r="H20" s="25"/>
      <c r="I20" s="25"/>
      <c r="J20" s="25"/>
      <c r="K20" s="25"/>
      <c r="L20" s="25"/>
    </row>
    <row r="21" spans="4:11" s="2" customFormat="1" ht="33" customHeight="1">
      <c r="D21" s="21" t="s">
        <v>20</v>
      </c>
      <c r="K21" s="21" t="s">
        <v>23</v>
      </c>
    </row>
    <row r="22" spans="4:11" s="2" customFormat="1" ht="12.75">
      <c r="D22" s="21" t="s">
        <v>21</v>
      </c>
      <c r="K22" s="21" t="s">
        <v>21</v>
      </c>
    </row>
    <row r="23" spans="4:11" s="2" customFormat="1" ht="29.25" customHeight="1">
      <c r="D23" s="22" t="s">
        <v>22</v>
      </c>
      <c r="K23" s="22" t="s">
        <v>24</v>
      </c>
    </row>
    <row r="24" spans="2:12" ht="57.75" customHeight="1">
      <c r="B24"/>
      <c r="C24"/>
      <c r="D24"/>
      <c r="E24"/>
      <c r="F24"/>
      <c r="G24"/>
      <c r="H24"/>
      <c r="I24"/>
      <c r="J24"/>
      <c r="K24"/>
      <c r="L24"/>
    </row>
    <row r="25" spans="2:12" ht="15">
      <c r="B25"/>
      <c r="C25"/>
      <c r="D25"/>
      <c r="E25"/>
      <c r="F25"/>
      <c r="G25"/>
      <c r="H25"/>
      <c r="I25"/>
      <c r="J25"/>
      <c r="K25"/>
      <c r="L25"/>
    </row>
    <row r="26" spans="2:12" ht="53.25" customHeight="1">
      <c r="B26"/>
      <c r="C26"/>
      <c r="D26"/>
      <c r="E26"/>
      <c r="F26"/>
      <c r="G26"/>
      <c r="H26"/>
      <c r="I26"/>
      <c r="J26"/>
      <c r="K26"/>
      <c r="L26"/>
    </row>
    <row r="27" spans="2:12" ht="15">
      <c r="B27"/>
      <c r="C27"/>
      <c r="D27"/>
      <c r="E27"/>
      <c r="F27"/>
      <c r="G27"/>
      <c r="H27"/>
      <c r="I27"/>
      <c r="J27"/>
      <c r="K27"/>
      <c r="L27"/>
    </row>
    <row r="28" spans="2:12" ht="29.25" customHeight="1">
      <c r="B28"/>
      <c r="C28"/>
      <c r="D28"/>
      <c r="E28"/>
      <c r="F28"/>
      <c r="G28"/>
      <c r="H28"/>
      <c r="I28"/>
      <c r="J28"/>
      <c r="K28"/>
      <c r="L28"/>
    </row>
    <row r="29" spans="2:12" ht="57.75" customHeight="1">
      <c r="B29"/>
      <c r="C29"/>
      <c r="D29"/>
      <c r="E29"/>
      <c r="F29"/>
      <c r="G29"/>
      <c r="H29"/>
      <c r="I29"/>
      <c r="J29"/>
      <c r="K29"/>
      <c r="L29"/>
    </row>
    <row r="30" spans="2:12" ht="53.25" customHeight="1">
      <c r="B30"/>
      <c r="C30"/>
      <c r="D30"/>
      <c r="E30"/>
      <c r="F30"/>
      <c r="G30"/>
      <c r="H30"/>
      <c r="I30"/>
      <c r="J30"/>
      <c r="K30"/>
      <c r="L30"/>
    </row>
    <row r="31" spans="2:12" ht="15">
      <c r="B31"/>
      <c r="C31"/>
      <c r="D31"/>
      <c r="E31"/>
      <c r="F31"/>
      <c r="G31"/>
      <c r="H31"/>
      <c r="I31"/>
      <c r="J31"/>
      <c r="K31"/>
      <c r="L31"/>
    </row>
    <row r="32" spans="2:12" ht="29.25" customHeight="1">
      <c r="B32"/>
      <c r="C32"/>
      <c r="D32"/>
      <c r="E32"/>
      <c r="F32"/>
      <c r="G32"/>
      <c r="H32"/>
      <c r="I32"/>
      <c r="J32"/>
      <c r="K32"/>
      <c r="L32"/>
    </row>
    <row r="33" spans="2:12" ht="57.75" customHeight="1">
      <c r="B33"/>
      <c r="C33"/>
      <c r="D33"/>
      <c r="E33"/>
      <c r="F33"/>
      <c r="G33"/>
      <c r="H33"/>
      <c r="I33"/>
      <c r="J33"/>
      <c r="K33"/>
      <c r="L33"/>
    </row>
    <row r="34" spans="2:12" ht="53.25" customHeight="1">
      <c r="B34"/>
      <c r="C34"/>
      <c r="D34"/>
      <c r="E34"/>
      <c r="F34"/>
      <c r="G34"/>
      <c r="H34"/>
      <c r="I34"/>
      <c r="J34"/>
      <c r="K34"/>
      <c r="L34"/>
    </row>
    <row r="35" spans="2:12" ht="15">
      <c r="B35"/>
      <c r="C35"/>
      <c r="D35"/>
      <c r="E35"/>
      <c r="F35"/>
      <c r="G35"/>
      <c r="H35"/>
      <c r="I35"/>
      <c r="J35"/>
      <c r="K35"/>
      <c r="L35"/>
    </row>
    <row r="36" spans="2:12" ht="29.25" customHeight="1">
      <c r="B36"/>
      <c r="C36"/>
      <c r="D36"/>
      <c r="E36"/>
      <c r="F36"/>
      <c r="G36"/>
      <c r="H36"/>
      <c r="I36"/>
      <c r="J36"/>
      <c r="K36"/>
      <c r="L36"/>
    </row>
    <row r="37" spans="2:12" ht="57.75" customHeight="1">
      <c r="B37"/>
      <c r="C37"/>
      <c r="D37"/>
      <c r="E37"/>
      <c r="F37"/>
      <c r="G37"/>
      <c r="H37"/>
      <c r="I37"/>
      <c r="J37"/>
      <c r="K37"/>
      <c r="L37"/>
    </row>
    <row r="38" spans="2:12" ht="53.25" customHeight="1">
      <c r="B38"/>
      <c r="C38"/>
      <c r="D38"/>
      <c r="E38"/>
      <c r="F38"/>
      <c r="G38"/>
      <c r="H38"/>
      <c r="I38"/>
      <c r="J38"/>
      <c r="K38"/>
      <c r="L38"/>
    </row>
    <row r="39" spans="2:12" ht="15">
      <c r="B39"/>
      <c r="C39"/>
      <c r="D39"/>
      <c r="E39"/>
      <c r="F39"/>
      <c r="G39"/>
      <c r="H39"/>
      <c r="I39"/>
      <c r="J39"/>
      <c r="K39"/>
      <c r="L39"/>
    </row>
    <row r="40" spans="2:12" ht="29.25" customHeight="1">
      <c r="B40"/>
      <c r="C40"/>
      <c r="D40"/>
      <c r="E40"/>
      <c r="F40"/>
      <c r="G40"/>
      <c r="H40"/>
      <c r="I40"/>
      <c r="J40"/>
      <c r="K40"/>
      <c r="L40"/>
    </row>
    <row r="41" spans="2:12" ht="57.75" customHeight="1">
      <c r="B41"/>
      <c r="C41"/>
      <c r="D41"/>
      <c r="E41"/>
      <c r="F41"/>
      <c r="G41"/>
      <c r="H41"/>
      <c r="I41"/>
      <c r="J41"/>
      <c r="K41"/>
      <c r="L41"/>
    </row>
  </sheetData>
  <sheetProtection/>
  <mergeCells count="20">
    <mergeCell ref="C6:D6"/>
    <mergeCell ref="B2:L2"/>
    <mergeCell ref="B3:L3"/>
    <mergeCell ref="B4:L4"/>
    <mergeCell ref="C5:D5"/>
    <mergeCell ref="F5:G5"/>
    <mergeCell ref="I5:K5"/>
    <mergeCell ref="C9:D9"/>
    <mergeCell ref="C10:D10"/>
    <mergeCell ref="C11:D11"/>
    <mergeCell ref="C7:D7"/>
    <mergeCell ref="C8:D8"/>
    <mergeCell ref="C15:D15"/>
    <mergeCell ref="C16:D16"/>
    <mergeCell ref="C18:D18"/>
    <mergeCell ref="E12:L12"/>
    <mergeCell ref="C17:D17"/>
    <mergeCell ref="C14:D14"/>
    <mergeCell ref="E18:L18"/>
    <mergeCell ref="C12:D12"/>
  </mergeCells>
  <printOptions/>
  <pageMargins left="0.27" right="0.15" top="0.19" bottom="0.27" header="0.11" footer="0.16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Mr.X</cp:lastModifiedBy>
  <cp:lastPrinted>2016-01-21T07:29:02Z</cp:lastPrinted>
  <dcterms:created xsi:type="dcterms:W3CDTF">2013-10-03T07:40:20Z</dcterms:created>
  <dcterms:modified xsi:type="dcterms:W3CDTF">2016-01-26T09:48:00Z</dcterms:modified>
  <cp:category/>
  <cp:version/>
  <cp:contentType/>
  <cp:contentStatus/>
</cp:coreProperties>
</file>